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5\"/>
    </mc:Choice>
  </mc:AlternateContent>
  <bookViews>
    <workbookView xWindow="9930" yWindow="300" windowWidth="9075" windowHeight="11070"/>
  </bookViews>
  <sheets>
    <sheet name="01.08.2025" sheetId="1" r:id="rId1"/>
  </sheets>
  <definedNames>
    <definedName name="_xlnm._FilterDatabase" localSheetId="0" hidden="1">'01.08.2025'!$A$6:$AB$23</definedName>
    <definedName name="_xlnm.Print_Titles" localSheetId="0">'01.08.2025'!$5:$6</definedName>
    <definedName name="_xlnm.Print_Area" localSheetId="0">'01.08.2025'!$A$1:$Y$23</definedName>
  </definedNames>
  <calcPr calcId="162913"/>
</workbook>
</file>

<file path=xl/calcChain.xml><?xml version="1.0" encoding="utf-8"?>
<calcChain xmlns="http://schemas.openxmlformats.org/spreadsheetml/2006/main">
  <c r="S12" i="1" l="1"/>
  <c r="B12" i="1"/>
  <c r="B8" i="1" l="1"/>
  <c r="P20" i="1" l="1"/>
  <c r="J16" i="1"/>
  <c r="M16" i="1"/>
  <c r="P16" i="1"/>
  <c r="S16" i="1"/>
  <c r="S17" i="1"/>
  <c r="P12" i="1" l="1"/>
  <c r="J22" i="1" l="1"/>
  <c r="M22" i="1"/>
  <c r="P22" i="1"/>
  <c r="M19" i="1"/>
  <c r="P19" i="1"/>
  <c r="J18" i="1"/>
  <c r="M18" i="1"/>
  <c r="P18" i="1"/>
  <c r="S18" i="1"/>
  <c r="J15" i="1"/>
  <c r="M15" i="1"/>
  <c r="P15" i="1"/>
  <c r="S15" i="1"/>
  <c r="J13" i="1"/>
  <c r="M13" i="1"/>
  <c r="P11" i="1"/>
  <c r="J9" i="1"/>
  <c r="M9" i="1"/>
  <c r="P9" i="1"/>
  <c r="E23" i="1" l="1"/>
  <c r="F23" i="1"/>
  <c r="H23" i="1"/>
  <c r="I23" i="1"/>
  <c r="K23" i="1"/>
  <c r="L23" i="1"/>
  <c r="N23" i="1"/>
  <c r="O23" i="1"/>
  <c r="Q23" i="1"/>
  <c r="R23" i="1"/>
  <c r="T23" i="1"/>
  <c r="U23" i="1"/>
  <c r="W23" i="1"/>
  <c r="X23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8" i="1" l="1"/>
  <c r="G23" i="1" s="1"/>
  <c r="B9" i="1"/>
  <c r="C9" i="1"/>
  <c r="B10" i="1"/>
  <c r="C10" i="1"/>
  <c r="B11" i="1"/>
  <c r="C11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C8" i="1"/>
  <c r="B23" i="1" l="1"/>
  <c r="C23" i="1"/>
  <c r="Y8" i="1" l="1"/>
  <c r="Y10" i="1"/>
  <c r="Y12" i="1"/>
  <c r="Y22" i="1"/>
  <c r="Y19" i="1"/>
  <c r="Y16" i="1"/>
  <c r="Y18" i="1"/>
  <c r="Y17" i="1"/>
  <c r="Y11" i="1"/>
  <c r="Y13" i="1"/>
  <c r="Y20" i="1"/>
  <c r="Y21" i="1"/>
  <c r="Y9" i="1"/>
  <c r="V8" i="1"/>
  <c r="V10" i="1"/>
  <c r="V12" i="1"/>
  <c r="V22" i="1"/>
  <c r="V19" i="1"/>
  <c r="V18" i="1"/>
  <c r="V17" i="1"/>
  <c r="V11" i="1"/>
  <c r="V13" i="1"/>
  <c r="V20" i="1"/>
  <c r="V21" i="1"/>
  <c r="V9" i="1"/>
  <c r="S10" i="1"/>
  <c r="S22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2" i="1"/>
  <c r="D13" i="1"/>
  <c r="D16" i="1"/>
  <c r="D10" i="1"/>
  <c r="D12" i="1"/>
  <c r="D9" i="1"/>
  <c r="D11" i="1"/>
  <c r="D19" i="1"/>
  <c r="D8" i="1"/>
  <c r="J23" i="1" l="1"/>
  <c r="P23" i="1" l="1"/>
  <c r="S23" i="1"/>
  <c r="V23" i="1"/>
  <c r="Y15" i="1"/>
  <c r="Y23" i="1" s="1"/>
  <c r="D15" i="1" l="1"/>
  <c r="D23" i="1" s="1"/>
  <c r="M23" i="1"/>
</calcChain>
</file>

<file path=xl/sharedStrings.xml><?xml version="1.0" encoding="utf-8"?>
<sst xmlns="http://schemas.openxmlformats.org/spreadsheetml/2006/main" count="50" uniqueCount="36">
  <si>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</si>
  <si>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</si>
  <si>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</si>
  <si>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</si>
  <si>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</si>
  <si>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</si>
  <si>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</si>
  <si>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</si>
  <si>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</si>
  <si>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</si>
  <si>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</si>
  <si>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</si>
  <si>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</si>
  <si>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</si>
  <si>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</si>
  <si>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</si>
  <si>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</si>
  <si>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</si>
  <si>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</si>
  <si>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</si>
  <si>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</si>
  <si>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</si>
  <si>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</si>
  <si>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</si>
  <si>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</si>
  <si>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</si>
  <si>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</si>
  <si>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</si>
  <si>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</si>
  <si>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</si>
  <si>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</si>
  <si>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</si>
  <si>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Контрольные цифры приема 2024 г.</t>
  </si>
  <si>
    <t>Контрольные цифры приема с 2018 по 2024 гг.</t>
  </si>
  <si>
    <t>(очная и заочная форма обучения) 01.08.2025 г.</t>
  </si>
  <si>
    <t>21.05.04 "Горное дело" (специализации "Открытые горные работы", "Обогащение полезных ископаемых", "Маркшейдерское дело")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</si>
</sst>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21" sqref="A21:XFD21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39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8" x14ac:dyDescent="0.25">
      <c r="A3" s="2" t="s">
        <v>34</v>
      </c>
    </row>
    <row r="4" spans="1:28" ht="9" customHeight="1" x14ac:dyDescent="0.25"/>
    <row r="5" spans="1:28" s="3" customFormat="1" ht="12.75" customHeight="1" x14ac:dyDescent="0.25">
      <c r="A5" s="48" t="s">
        <v>0</v>
      </c>
      <c r="B5" s="49" t="s">
        <v>1</v>
      </c>
      <c r="C5" s="49"/>
      <c r="D5" s="49"/>
      <c r="E5" s="50" t="s">
        <v>2</v>
      </c>
      <c r="F5" s="53"/>
      <c r="G5" s="54"/>
      <c r="H5" s="50" t="s">
        <v>3</v>
      </c>
      <c r="I5" s="51"/>
      <c r="J5" s="52"/>
      <c r="K5" s="50" t="s">
        <v>4</v>
      </c>
      <c r="L5" s="51"/>
      <c r="M5" s="52"/>
      <c r="N5" s="50" t="s">
        <v>5</v>
      </c>
      <c r="O5" s="51"/>
      <c r="P5" s="52"/>
      <c r="Q5" s="50" t="s">
        <v>6</v>
      </c>
      <c r="R5" s="51"/>
      <c r="S5" s="52"/>
      <c r="T5" s="50" t="s">
        <v>13</v>
      </c>
      <c r="U5" s="51"/>
      <c r="V5" s="52"/>
      <c r="W5" s="49" t="s">
        <v>29</v>
      </c>
      <c r="X5" s="49"/>
      <c r="Y5" s="49"/>
      <c r="Z5" s="40"/>
    </row>
    <row r="6" spans="1:28" s="4" customFormat="1" ht="105.75" customHeight="1" x14ac:dyDescent="0.25">
      <c r="A6" s="48"/>
      <c r="B6" s="14" t="s">
        <v>7</v>
      </c>
      <c r="C6" s="14" t="s">
        <v>33</v>
      </c>
      <c r="D6" s="14" t="s">
        <v>8</v>
      </c>
      <c r="E6" s="14" t="s">
        <v>7</v>
      </c>
      <c r="F6" s="14" t="s">
        <v>32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7"/>
      <c r="AA6" s="6"/>
      <c r="AB6" s="6"/>
    </row>
    <row r="7" spans="1:28" ht="15.75" thickBot="1" x14ac:dyDescent="0.3">
      <c r="A7" s="15"/>
      <c r="B7" s="24">
        <v>1</v>
      </c>
      <c r="C7" s="24">
        <v>2</v>
      </c>
      <c r="D7" s="24">
        <v>3</v>
      </c>
      <c r="E7" s="24">
        <v>1</v>
      </c>
      <c r="F7" s="24">
        <v>2</v>
      </c>
      <c r="G7" s="24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1"/>
      <c r="AA7" s="7"/>
      <c r="AB7" s="7"/>
    </row>
    <row r="8" spans="1:28" ht="46.5" thickTop="1" thickBot="1" x14ac:dyDescent="0.3">
      <c r="A8" s="44" t="s">
        <v>14</v>
      </c>
      <c r="B8" s="26">
        <f t="shared" ref="B8:B22" si="0">E8+H8+K8+N8+Q8+T8+W8</f>
        <v>15</v>
      </c>
      <c r="C8" s="35">
        <f t="shared" ref="C8:D8" si="1">F8+I8+L8+O8+R8+U8+X8</f>
        <v>34</v>
      </c>
      <c r="D8" s="26">
        <f t="shared" si="1"/>
        <v>19</v>
      </c>
      <c r="E8" s="46">
        <v>0</v>
      </c>
      <c r="F8" s="45">
        <v>0</v>
      </c>
      <c r="G8" s="46">
        <f>F8-E8</f>
        <v>0</v>
      </c>
      <c r="H8" s="11">
        <v>9</v>
      </c>
      <c r="I8" s="36">
        <v>16</v>
      </c>
      <c r="J8" s="8">
        <f t="shared" ref="J8:J22" si="2">I8-H8</f>
        <v>7</v>
      </c>
      <c r="K8" s="18">
        <v>0</v>
      </c>
      <c r="L8" s="19">
        <v>0</v>
      </c>
      <c r="M8" s="20">
        <f t="shared" ref="M8:M22" si="3">L8-K8</f>
        <v>0</v>
      </c>
      <c r="N8" s="18">
        <v>6</v>
      </c>
      <c r="O8" s="19">
        <v>18</v>
      </c>
      <c r="P8" s="20">
        <f t="shared" ref="P8:P22" si="4">O8-N8</f>
        <v>12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2" si="5">U8-T8</f>
        <v>0</v>
      </c>
      <c r="W8" s="22">
        <v>0</v>
      </c>
      <c r="X8" s="13">
        <v>0</v>
      </c>
      <c r="Y8" s="9">
        <f t="shared" ref="Y8:Y22" si="6">X8-W8</f>
        <v>0</v>
      </c>
      <c r="Z8" s="33"/>
      <c r="AA8" s="7"/>
      <c r="AB8" s="7"/>
    </row>
    <row r="9" spans="1:28" ht="47.45" customHeight="1" thickTop="1" thickBot="1" x14ac:dyDescent="0.3">
      <c r="A9" s="44" t="s">
        <v>11</v>
      </c>
      <c r="B9" s="26">
        <f t="shared" si="0"/>
        <v>48</v>
      </c>
      <c r="C9" s="35">
        <f t="shared" ref="C9:C22" si="7">F9+I9+L9+O9+R9+U9+X9</f>
        <v>67</v>
      </c>
      <c r="D9" s="26">
        <f t="shared" ref="D9:D22" si="8">G9+J9+M9+P9+S9+V9+Y9</f>
        <v>19</v>
      </c>
      <c r="E9" s="46">
        <v>14</v>
      </c>
      <c r="F9" s="45">
        <v>15</v>
      </c>
      <c r="G9" s="46">
        <f t="shared" ref="G9:G22" si="9">F9-E9</f>
        <v>1</v>
      </c>
      <c r="H9" s="31">
        <v>14</v>
      </c>
      <c r="I9" s="45">
        <v>16</v>
      </c>
      <c r="J9" s="46">
        <f t="shared" si="2"/>
        <v>2</v>
      </c>
      <c r="K9" s="11">
        <v>13</v>
      </c>
      <c r="L9" s="12">
        <v>18</v>
      </c>
      <c r="M9" s="8">
        <f t="shared" si="3"/>
        <v>5</v>
      </c>
      <c r="N9" s="18">
        <v>7</v>
      </c>
      <c r="O9" s="19">
        <v>18</v>
      </c>
      <c r="P9" s="20">
        <f t="shared" si="4"/>
        <v>11</v>
      </c>
      <c r="Q9" s="18">
        <v>0</v>
      </c>
      <c r="R9" s="19">
        <v>0</v>
      </c>
      <c r="S9" s="8">
        <f t="shared" ref="S9:S22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3"/>
      <c r="AA9" s="7"/>
      <c r="AB9" s="7"/>
    </row>
    <row r="10" spans="1:28" ht="63.75" customHeight="1" thickTop="1" thickBot="1" x14ac:dyDescent="0.3">
      <c r="A10" s="44" t="s">
        <v>15</v>
      </c>
      <c r="B10" s="26">
        <f t="shared" si="0"/>
        <v>31</v>
      </c>
      <c r="C10" s="35">
        <f t="shared" si="7"/>
        <v>33</v>
      </c>
      <c r="D10" s="26">
        <f t="shared" si="8"/>
        <v>2</v>
      </c>
      <c r="E10" s="46">
        <v>16</v>
      </c>
      <c r="F10" s="45">
        <v>15</v>
      </c>
      <c r="G10" s="46">
        <f t="shared" si="9"/>
        <v>-1</v>
      </c>
      <c r="H10" s="11">
        <v>0</v>
      </c>
      <c r="I10" s="12">
        <v>0</v>
      </c>
      <c r="J10" s="8">
        <f t="shared" si="2"/>
        <v>0</v>
      </c>
      <c r="K10" s="11">
        <v>15</v>
      </c>
      <c r="L10" s="12">
        <v>18</v>
      </c>
      <c r="M10" s="20">
        <f t="shared" si="3"/>
        <v>3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3"/>
      <c r="AA10" s="7"/>
      <c r="AB10" s="7"/>
    </row>
    <row r="11" spans="1:28" ht="52.5" customHeight="1" thickTop="1" thickBot="1" x14ac:dyDescent="0.3">
      <c r="A11" s="44" t="s">
        <v>12</v>
      </c>
      <c r="B11" s="26">
        <f t="shared" si="0"/>
        <v>6</v>
      </c>
      <c r="C11" s="35">
        <f t="shared" si="7"/>
        <v>16</v>
      </c>
      <c r="D11" s="26">
        <f t="shared" si="8"/>
        <v>10</v>
      </c>
      <c r="E11" s="46">
        <v>0</v>
      </c>
      <c r="F11" s="45">
        <v>0</v>
      </c>
      <c r="G11" s="46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6</v>
      </c>
      <c r="O11" s="19">
        <v>16</v>
      </c>
      <c r="P11" s="20">
        <f t="shared" si="4"/>
        <v>10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3"/>
      <c r="AA11" s="7"/>
      <c r="AB11" s="7"/>
    </row>
    <row r="12" spans="1:28" ht="52.5" customHeight="1" thickTop="1" thickBot="1" x14ac:dyDescent="0.3">
      <c r="A12" s="44" t="s">
        <v>22</v>
      </c>
      <c r="B12" s="26">
        <f>E12+H12+K12+N12+Q12+T12+W12</f>
        <v>19</v>
      </c>
      <c r="C12" s="35">
        <f t="shared" si="7"/>
        <v>26</v>
      </c>
      <c r="D12" s="26">
        <f t="shared" si="8"/>
        <v>7</v>
      </c>
      <c r="E12" s="46">
        <v>5</v>
      </c>
      <c r="F12" s="45">
        <v>5</v>
      </c>
      <c r="G12" s="46">
        <f t="shared" si="9"/>
        <v>0</v>
      </c>
      <c r="H12" s="31">
        <v>5</v>
      </c>
      <c r="I12" s="37">
        <v>6</v>
      </c>
      <c r="J12" s="8">
        <f t="shared" si="2"/>
        <v>1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0</v>
      </c>
      <c r="R12" s="19">
        <v>0</v>
      </c>
      <c r="S12" s="20">
        <f t="shared" si="10"/>
        <v>0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3"/>
      <c r="AA12" s="7"/>
      <c r="AB12" s="7"/>
    </row>
    <row r="13" spans="1:28" ht="50.25" customHeight="1" thickTop="1" thickBot="1" x14ac:dyDescent="0.3">
      <c r="A13" s="44" t="s">
        <v>26</v>
      </c>
      <c r="B13" s="26">
        <f t="shared" si="0"/>
        <v>27</v>
      </c>
      <c r="C13" s="35">
        <f t="shared" si="7"/>
        <v>48</v>
      </c>
      <c r="D13" s="26">
        <f>G13+J13+M13+P13+S13+V13+Y13</f>
        <v>21</v>
      </c>
      <c r="E13" s="46">
        <v>19</v>
      </c>
      <c r="F13" s="45">
        <v>16</v>
      </c>
      <c r="G13" s="46">
        <f t="shared" si="9"/>
        <v>-3</v>
      </c>
      <c r="H13" s="31">
        <v>6</v>
      </c>
      <c r="I13" s="37">
        <v>16</v>
      </c>
      <c r="J13" s="30">
        <f t="shared" si="2"/>
        <v>10</v>
      </c>
      <c r="K13" s="11">
        <v>2</v>
      </c>
      <c r="L13" s="12">
        <v>16</v>
      </c>
      <c r="M13" s="8">
        <f>L13-K13</f>
        <v>14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3"/>
      <c r="AA13" s="7"/>
      <c r="AB13" s="7"/>
    </row>
    <row r="14" spans="1:28" ht="50.25" customHeight="1" thickTop="1" thickBot="1" x14ac:dyDescent="0.3">
      <c r="A14" s="44" t="s">
        <v>31</v>
      </c>
      <c r="B14" s="26">
        <f t="shared" si="0"/>
        <v>28</v>
      </c>
      <c r="C14" s="35">
        <f t="shared" si="7"/>
        <v>28</v>
      </c>
      <c r="D14" s="26">
        <f>G14+J14+M14+P14+S14+V14+Y14</f>
        <v>0</v>
      </c>
      <c r="E14" s="46">
        <v>16</v>
      </c>
      <c r="F14" s="45">
        <v>16</v>
      </c>
      <c r="G14" s="46">
        <f t="shared" si="9"/>
        <v>0</v>
      </c>
      <c r="H14" s="31">
        <v>11</v>
      </c>
      <c r="I14" s="37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3"/>
      <c r="AA14" s="7"/>
      <c r="AB14" s="7"/>
    </row>
    <row r="15" spans="1:28" ht="61.5" thickTop="1" thickBot="1" x14ac:dyDescent="0.3">
      <c r="A15" s="44" t="s">
        <v>35</v>
      </c>
      <c r="B15" s="26">
        <f t="shared" si="0"/>
        <v>115</v>
      </c>
      <c r="C15" s="35">
        <f t="shared" si="7"/>
        <v>154</v>
      </c>
      <c r="D15" s="26">
        <f t="shared" si="8"/>
        <v>39</v>
      </c>
      <c r="E15" s="46">
        <v>33</v>
      </c>
      <c r="F15" s="45">
        <v>30</v>
      </c>
      <c r="G15" s="46">
        <f t="shared" si="9"/>
        <v>-3</v>
      </c>
      <c r="H15" s="31">
        <v>18</v>
      </c>
      <c r="I15" s="37">
        <v>25</v>
      </c>
      <c r="J15" s="30">
        <f t="shared" ref="J15:J16" si="11">I15-H15</f>
        <v>7</v>
      </c>
      <c r="K15" s="11">
        <v>21</v>
      </c>
      <c r="L15" s="12">
        <v>25</v>
      </c>
      <c r="M15" s="8">
        <f t="shared" si="3"/>
        <v>4</v>
      </c>
      <c r="N15" s="18">
        <v>22</v>
      </c>
      <c r="O15" s="19">
        <v>35</v>
      </c>
      <c r="P15" s="20">
        <f t="shared" si="4"/>
        <v>13</v>
      </c>
      <c r="Q15" s="18">
        <v>21</v>
      </c>
      <c r="R15" s="19">
        <v>39</v>
      </c>
      <c r="S15" s="20">
        <f t="shared" si="10"/>
        <v>18</v>
      </c>
      <c r="T15" s="18">
        <v>0</v>
      </c>
      <c r="U15" s="19">
        <v>0</v>
      </c>
      <c r="V15" s="8">
        <v>0</v>
      </c>
      <c r="W15" s="21"/>
      <c r="X15" s="29">
        <v>0</v>
      </c>
      <c r="Y15" s="28">
        <f t="shared" si="6"/>
        <v>0</v>
      </c>
      <c r="Z15" s="33"/>
      <c r="AA15" s="7"/>
      <c r="AB15" s="7"/>
    </row>
    <row r="16" spans="1:28" ht="61.5" thickTop="1" thickBot="1" x14ac:dyDescent="0.3">
      <c r="A16" s="44" t="s">
        <v>17</v>
      </c>
      <c r="B16" s="26">
        <f t="shared" si="0"/>
        <v>58</v>
      </c>
      <c r="C16" s="35">
        <f t="shared" si="7"/>
        <v>62</v>
      </c>
      <c r="D16" s="26">
        <f t="shared" si="8"/>
        <v>4</v>
      </c>
      <c r="E16" s="46">
        <v>17</v>
      </c>
      <c r="F16" s="45">
        <v>17</v>
      </c>
      <c r="G16" s="46">
        <f t="shared" si="9"/>
        <v>0</v>
      </c>
      <c r="H16" s="31">
        <v>14</v>
      </c>
      <c r="I16" s="37">
        <v>15</v>
      </c>
      <c r="J16" s="30">
        <f t="shared" si="11"/>
        <v>1</v>
      </c>
      <c r="K16" s="11">
        <v>14</v>
      </c>
      <c r="L16" s="12">
        <v>15</v>
      </c>
      <c r="M16" s="8">
        <f t="shared" si="3"/>
        <v>1</v>
      </c>
      <c r="N16" s="43">
        <v>13</v>
      </c>
      <c r="O16" s="19">
        <v>15</v>
      </c>
      <c r="P16" s="20">
        <f t="shared" si="4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3"/>
      <c r="AA16" s="7"/>
      <c r="AB16" s="7"/>
    </row>
    <row r="17" spans="1:28" ht="59.25" customHeight="1" thickTop="1" thickBot="1" x14ac:dyDescent="0.3">
      <c r="A17" s="44" t="s">
        <v>23</v>
      </c>
      <c r="B17" s="26">
        <f t="shared" si="0"/>
        <v>9</v>
      </c>
      <c r="C17" s="35">
        <f t="shared" si="7"/>
        <v>15</v>
      </c>
      <c r="D17" s="26">
        <f t="shared" si="8"/>
        <v>6</v>
      </c>
      <c r="E17" s="46">
        <v>0</v>
      </c>
      <c r="F17" s="45">
        <v>0</v>
      </c>
      <c r="G17" s="46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3"/>
      <c r="AA17" s="7"/>
      <c r="AB17" s="7"/>
    </row>
    <row r="18" spans="1:28" ht="62.25" customHeight="1" thickTop="1" thickBot="1" x14ac:dyDescent="0.3">
      <c r="A18" s="44" t="s">
        <v>19</v>
      </c>
      <c r="B18" s="26">
        <f t="shared" si="0"/>
        <v>47</v>
      </c>
      <c r="C18" s="35">
        <f t="shared" si="7"/>
        <v>84</v>
      </c>
      <c r="D18" s="26">
        <f t="shared" si="8"/>
        <v>37</v>
      </c>
      <c r="E18" s="46">
        <v>13</v>
      </c>
      <c r="F18" s="45">
        <v>13</v>
      </c>
      <c r="G18" s="46">
        <f t="shared" si="9"/>
        <v>0</v>
      </c>
      <c r="H18" s="31">
        <v>9</v>
      </c>
      <c r="I18" s="37">
        <v>16</v>
      </c>
      <c r="J18" s="30">
        <f t="shared" si="2"/>
        <v>7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6</v>
      </c>
      <c r="R18" s="19">
        <v>19</v>
      </c>
      <c r="S18" s="20">
        <f t="shared" si="10"/>
        <v>13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3"/>
      <c r="AA18" s="7"/>
      <c r="AB18" s="7"/>
    </row>
    <row r="19" spans="1:28" ht="62.25" customHeight="1" thickTop="1" thickBot="1" x14ac:dyDescent="0.3">
      <c r="A19" s="44" t="s">
        <v>9</v>
      </c>
      <c r="B19" s="26">
        <f t="shared" si="0"/>
        <v>20</v>
      </c>
      <c r="C19" s="35">
        <f t="shared" si="7"/>
        <v>36</v>
      </c>
      <c r="D19" s="26">
        <f t="shared" si="8"/>
        <v>16</v>
      </c>
      <c r="E19" s="46">
        <v>8</v>
      </c>
      <c r="F19" s="45">
        <v>12</v>
      </c>
      <c r="G19" s="46">
        <f t="shared" si="9"/>
        <v>4</v>
      </c>
      <c r="H19" s="11">
        <v>0</v>
      </c>
      <c r="I19" s="12">
        <v>0</v>
      </c>
      <c r="J19" s="8">
        <f t="shared" si="2"/>
        <v>0</v>
      </c>
      <c r="K19" s="11">
        <v>7</v>
      </c>
      <c r="L19" s="12">
        <v>12</v>
      </c>
      <c r="M19" s="8">
        <f t="shared" si="3"/>
        <v>5</v>
      </c>
      <c r="N19" s="18">
        <v>5</v>
      </c>
      <c r="O19" s="19">
        <v>12</v>
      </c>
      <c r="P19" s="20">
        <f t="shared" si="4"/>
        <v>7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3"/>
      <c r="AA19" s="34"/>
      <c r="AB19" s="7"/>
    </row>
    <row r="20" spans="1:28" ht="62.25" customHeight="1" thickTop="1" thickBot="1" x14ac:dyDescent="0.3">
      <c r="A20" s="44" t="s">
        <v>20</v>
      </c>
      <c r="B20" s="26">
        <f t="shared" si="0"/>
        <v>17</v>
      </c>
      <c r="C20" s="35">
        <f t="shared" si="7"/>
        <v>17</v>
      </c>
      <c r="D20" s="26">
        <f t="shared" si="8"/>
        <v>0</v>
      </c>
      <c r="E20" s="46">
        <v>0</v>
      </c>
      <c r="F20" s="45">
        <v>0</v>
      </c>
      <c r="G20" s="46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17</v>
      </c>
      <c r="O20" s="19">
        <v>17</v>
      </c>
      <c r="P20" s="20">
        <f t="shared" si="4"/>
        <v>0</v>
      </c>
      <c r="Q20" s="18">
        <v>0</v>
      </c>
      <c r="R20" s="19">
        <v>0</v>
      </c>
      <c r="S20" s="20">
        <v>0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3"/>
      <c r="AA20" s="7"/>
      <c r="AB20" s="7"/>
    </row>
    <row r="21" spans="1:28" ht="62.25" customHeight="1" thickTop="1" thickBot="1" x14ac:dyDescent="0.3">
      <c r="A21" s="44" t="s">
        <v>27</v>
      </c>
      <c r="B21" s="26">
        <f t="shared" si="0"/>
        <v>44</v>
      </c>
      <c r="C21" s="35">
        <f t="shared" si="7"/>
        <v>51</v>
      </c>
      <c r="D21" s="26">
        <f t="shared" si="8"/>
        <v>7</v>
      </c>
      <c r="E21" s="46">
        <v>17</v>
      </c>
      <c r="F21" s="45">
        <v>17</v>
      </c>
      <c r="G21" s="46">
        <f t="shared" si="9"/>
        <v>0</v>
      </c>
      <c r="H21" s="11">
        <v>14</v>
      </c>
      <c r="I21" s="12">
        <v>17</v>
      </c>
      <c r="J21" s="8">
        <f t="shared" si="2"/>
        <v>3</v>
      </c>
      <c r="K21" s="11">
        <v>13</v>
      </c>
      <c r="L21" s="12">
        <v>17</v>
      </c>
      <c r="M21" s="20">
        <f t="shared" si="3"/>
        <v>4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3"/>
      <c r="AA21" s="7"/>
      <c r="AB21" s="7"/>
    </row>
    <row r="22" spans="1:28" ht="47.25" customHeight="1" thickTop="1" x14ac:dyDescent="0.25">
      <c r="A22" s="44" t="s">
        <v>10</v>
      </c>
      <c r="B22" s="26">
        <f t="shared" si="0"/>
        <v>21</v>
      </c>
      <c r="C22" s="35">
        <f t="shared" si="7"/>
        <v>28</v>
      </c>
      <c r="D22" s="26">
        <f t="shared" si="8"/>
        <v>7</v>
      </c>
      <c r="E22" s="46">
        <v>0</v>
      </c>
      <c r="F22" s="45">
        <v>0</v>
      </c>
      <c r="G22" s="46">
        <f t="shared" si="9"/>
        <v>0</v>
      </c>
      <c r="H22" s="32">
        <v>12</v>
      </c>
      <c r="I22" s="38">
        <v>12</v>
      </c>
      <c r="J22" s="30">
        <f t="shared" si="2"/>
        <v>0</v>
      </c>
      <c r="K22" s="11">
        <v>7</v>
      </c>
      <c r="L22" s="12">
        <v>8</v>
      </c>
      <c r="M22" s="8">
        <f t="shared" si="3"/>
        <v>1</v>
      </c>
      <c r="N22" s="18">
        <v>2</v>
      </c>
      <c r="O22" s="19">
        <v>8</v>
      </c>
      <c r="P22" s="20">
        <f t="shared" si="4"/>
        <v>6</v>
      </c>
      <c r="Q22" s="18">
        <v>0</v>
      </c>
      <c r="R22" s="12">
        <v>0</v>
      </c>
      <c r="S22" s="8">
        <f t="shared" si="10"/>
        <v>0</v>
      </c>
      <c r="T22" s="21">
        <v>0</v>
      </c>
      <c r="U22" s="12">
        <v>0</v>
      </c>
      <c r="V22" s="8">
        <f t="shared" si="5"/>
        <v>0</v>
      </c>
      <c r="W22" s="22">
        <v>0</v>
      </c>
      <c r="X22" s="13">
        <v>0</v>
      </c>
      <c r="Y22" s="9">
        <f t="shared" si="6"/>
        <v>0</v>
      </c>
      <c r="Z22" s="33"/>
      <c r="AA22" s="7"/>
      <c r="AB22" s="7"/>
    </row>
    <row r="23" spans="1:28" s="5" customFormat="1" ht="15" customHeight="1" thickBot="1" x14ac:dyDescent="0.3">
      <c r="A23" s="10"/>
      <c r="B23" s="25">
        <f>SUM(B8:B22)</f>
        <v>505</v>
      </c>
      <c r="C23" s="25">
        <f>SUM(C8:C22)</f>
        <v>699</v>
      </c>
      <c r="D23" s="25">
        <f>SUM(D8:D22)</f>
        <v>194</v>
      </c>
      <c r="E23" s="25">
        <f>SUM(E8:E22)</f>
        <v>158</v>
      </c>
      <c r="F23" s="25">
        <f>SUM(F8:F22)</f>
        <v>156</v>
      </c>
      <c r="G23" s="25">
        <f>SUM(G8:G22)</f>
        <v>-2</v>
      </c>
      <c r="H23" s="25">
        <f>SUM(H8:H22)</f>
        <v>112</v>
      </c>
      <c r="I23" s="25">
        <f>SUM(I8:I22)</f>
        <v>150</v>
      </c>
      <c r="J23" s="25">
        <f>SUM(J8:J22)</f>
        <v>38</v>
      </c>
      <c r="K23" s="25">
        <f>SUM(K8:K22)</f>
        <v>99</v>
      </c>
      <c r="L23" s="25">
        <f>SUM(L8:L22)</f>
        <v>147</v>
      </c>
      <c r="M23" s="25">
        <f>SUM(M8:M22)</f>
        <v>48</v>
      </c>
      <c r="N23" s="25">
        <f>SUM(N8:N22)</f>
        <v>99</v>
      </c>
      <c r="O23" s="25">
        <f>SUM(O8:O22)</f>
        <v>172</v>
      </c>
      <c r="P23" s="25">
        <f>SUM(P8:P22)</f>
        <v>73</v>
      </c>
      <c r="Q23" s="25">
        <f>SUM(Q8:Q22)</f>
        <v>36</v>
      </c>
      <c r="R23" s="25">
        <f>SUM(R8:R22)</f>
        <v>73</v>
      </c>
      <c r="S23" s="25">
        <f>SUM(S8:S22)</f>
        <v>37</v>
      </c>
      <c r="T23" s="25">
        <f>SUM(T8:T22)</f>
        <v>1</v>
      </c>
      <c r="U23" s="25">
        <f>SUM(U8:U22)</f>
        <v>1</v>
      </c>
      <c r="V23" s="25">
        <f>SUM(V8:V22)</f>
        <v>0</v>
      </c>
      <c r="W23" s="25">
        <f>SUM(W8:W22)</f>
        <v>0</v>
      </c>
      <c r="X23" s="25">
        <f>SUM(X8:X22)</f>
        <v>0</v>
      </c>
      <c r="Y23" s="25">
        <f>SUM(Y8:Y22)</f>
        <v>0</v>
      </c>
      <c r="Z23" s="42"/>
    </row>
  </sheetData>
  <autoFilter ref="A6:AB23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01.08.2025</vt:lpstr>
      <vt:lpstr>'01.08.2025'!Заголовки_для_печати</vt:lpstr>
      <vt:lpstr>'01.08.2025'!Область_печати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k.a.kravchuk</cp:lastModifiedBy>
  <cp:lastPrinted>2022-04-22T00:33:24Z</cp:lastPrinted>
  <dcterms:created xsi:type="dcterms:W3CDTF">2015-02-10T02:54:26Z</dcterms:created>
  <dcterms:modified xsi:type="dcterms:W3CDTF">2025-08-04T00:53:57Z</dcterms:modified>
</cp:coreProperties>
</file>