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МО\Отчеты_конт\Вакантные места\2024\"/>
    </mc:Choice>
  </mc:AlternateContent>
  <bookViews>
    <workbookView xWindow="9930" yWindow="300" windowWidth="9075" windowHeight="11070"/>
  </bookViews>
  <sheets>
    <sheet name="13.09.2024" sheetId="1" r:id="rId1"/>
  </sheets>
  <definedNames>
    <definedName name="_xlnm._FilterDatabase" localSheetId="0" hidden="1">'13.09.2024'!$A$6:$AB$23</definedName>
    <definedName name="_xlnm.Print_Titles" localSheetId="0">'13.09.2024'!$5:$6</definedName>
    <definedName name="_xlnm.Print_Area" localSheetId="0">'13.09.2024'!$A$1:$Y$23</definedName>
  </definedNames>
  <calcPr calcId="162913"/>
</workbook>
</file>

<file path=xl/calcChain.xml><?xml version="1.0" encoding="utf-8"?>
<calcChain xmlns="http://schemas.openxmlformats.org/spreadsheetml/2006/main">
  <c r="P20" i="1" l="1"/>
  <c r="S20" i="1"/>
  <c r="J16" i="1"/>
  <c r="M16" i="1"/>
  <c r="P16" i="1"/>
  <c r="S16" i="1"/>
  <c r="S17" i="1"/>
  <c r="P12" i="1" l="1"/>
  <c r="S12" i="1"/>
  <c r="J22" i="1" l="1"/>
  <c r="M22" i="1"/>
  <c r="P22" i="1"/>
  <c r="M19" i="1"/>
  <c r="P19" i="1"/>
  <c r="J18" i="1"/>
  <c r="M18" i="1"/>
  <c r="P18" i="1"/>
  <c r="S18" i="1"/>
  <c r="J15" i="1"/>
  <c r="M15" i="1"/>
  <c r="P15" i="1"/>
  <c r="S15" i="1"/>
  <c r="V15" i="1"/>
  <c r="J13" i="1"/>
  <c r="M13" i="1"/>
  <c r="P11" i="1"/>
  <c r="J9" i="1"/>
  <c r="M9" i="1"/>
  <c r="P9" i="1"/>
  <c r="E23" i="1" l="1"/>
  <c r="F23" i="1"/>
  <c r="H23" i="1"/>
  <c r="I23" i="1"/>
  <c r="K23" i="1"/>
  <c r="L23" i="1"/>
  <c r="N23" i="1"/>
  <c r="O23" i="1"/>
  <c r="Q23" i="1"/>
  <c r="R23" i="1"/>
  <c r="T23" i="1"/>
  <c r="U23" i="1"/>
  <c r="W23" i="1"/>
  <c r="X23" i="1"/>
  <c r="Y14" i="1" l="1"/>
  <c r="V14" i="1"/>
  <c r="S14" i="1"/>
  <c r="P14" i="1"/>
  <c r="M14" i="1"/>
  <c r="J14" i="1"/>
  <c r="G14" i="1"/>
  <c r="B14" i="1"/>
  <c r="C14" i="1"/>
  <c r="D14" i="1" l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8" i="1" l="1"/>
  <c r="G23" i="1" s="1"/>
  <c r="B9" i="1"/>
  <c r="C9" i="1"/>
  <c r="B10" i="1"/>
  <c r="C10" i="1"/>
  <c r="B11" i="1"/>
  <c r="C11" i="1"/>
  <c r="B12" i="1"/>
  <c r="C12" i="1"/>
  <c r="B13" i="1"/>
  <c r="C13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C8" i="1"/>
  <c r="B8" i="1"/>
  <c r="B23" i="1" l="1"/>
  <c r="C23" i="1"/>
  <c r="Y8" i="1" l="1"/>
  <c r="Y10" i="1"/>
  <c r="Y12" i="1"/>
  <c r="Y22" i="1"/>
  <c r="Y19" i="1"/>
  <c r="Y16" i="1"/>
  <c r="Y18" i="1"/>
  <c r="Y17" i="1"/>
  <c r="Y11" i="1"/>
  <c r="Y13" i="1"/>
  <c r="Y20" i="1"/>
  <c r="Y21" i="1"/>
  <c r="Y9" i="1"/>
  <c r="V8" i="1"/>
  <c r="V10" i="1"/>
  <c r="V12" i="1"/>
  <c r="V22" i="1"/>
  <c r="V19" i="1"/>
  <c r="V18" i="1"/>
  <c r="V17" i="1"/>
  <c r="V11" i="1"/>
  <c r="V13" i="1"/>
  <c r="V20" i="1"/>
  <c r="V21" i="1"/>
  <c r="V9" i="1"/>
  <c r="S10" i="1"/>
  <c r="S22" i="1"/>
  <c r="S19" i="1"/>
  <c r="S11" i="1"/>
  <c r="S13" i="1"/>
  <c r="S21" i="1"/>
  <c r="S9" i="1"/>
  <c r="P8" i="1"/>
  <c r="P10" i="1"/>
  <c r="P17" i="1"/>
  <c r="P13" i="1"/>
  <c r="P21" i="1"/>
  <c r="M8" i="1"/>
  <c r="M10" i="1"/>
  <c r="M12" i="1"/>
  <c r="M17" i="1"/>
  <c r="M11" i="1"/>
  <c r="M20" i="1"/>
  <c r="M21" i="1"/>
  <c r="J8" i="1"/>
  <c r="J10" i="1"/>
  <c r="J12" i="1"/>
  <c r="J19" i="1"/>
  <c r="J17" i="1"/>
  <c r="J11" i="1"/>
  <c r="J20" i="1"/>
  <c r="J21" i="1"/>
  <c r="D21" i="1" l="1"/>
  <c r="D17" i="1"/>
  <c r="D20" i="1"/>
  <c r="D18" i="1"/>
  <c r="D22" i="1"/>
  <c r="D13" i="1"/>
  <c r="D16" i="1"/>
  <c r="D10" i="1"/>
  <c r="D12" i="1"/>
  <c r="D9" i="1"/>
  <c r="D11" i="1"/>
  <c r="D19" i="1"/>
  <c r="D8" i="1"/>
  <c r="J23" i="1" l="1"/>
  <c r="P23" i="1" l="1"/>
  <c r="S23" i="1"/>
  <c r="V23" i="1"/>
  <c r="Y15" i="1"/>
  <c r="Y23" i="1" s="1"/>
  <c r="D15" i="1" l="1"/>
  <c r="D23" i="1" s="1"/>
  <c r="M23" i="1"/>
</calcChain>
</file>

<file path=xl/sharedStrings.xml><?xml version="1.0" encoding="utf-8"?>
<sst xmlns="http://schemas.openxmlformats.org/spreadsheetml/2006/main" count="50" uniqueCount="36">
  <si>
    <t>Специальности/Направления</t>
  </si>
  <si>
    <t>Всего</t>
  </si>
  <si>
    <t>1 курс</t>
  </si>
  <si>
    <t>2 курс</t>
  </si>
  <si>
    <t>3 курс</t>
  </si>
  <si>
    <t>4 курс</t>
  </si>
  <si>
    <t>5 курс</t>
  </si>
  <si>
    <t>Контингент студентов, обучающихся за счет средств федерального бюджета</t>
  </si>
  <si>
    <t>Количество вакантных бюджетных мест</t>
  </si>
  <si>
    <t>45.03.01 "Филология" (профиль "Зарубежная филология (английский язык и литература)")</t>
  </si>
  <si>
    <t>45.03.01 "Филология" (профиль "Отечественная филология (русский язык и литература)")</t>
  </si>
  <si>
    <t>08.03.01 "Строительство" (профиль "Промышленное и гражданское строительство")</t>
  </si>
  <si>
    <t>13.03.02 "Электроэнергетика и электротехника" (профиль "Электрооборудование и электрохозяйство предприятий, организаций, учреждений")</t>
  </si>
  <si>
    <t>6 курс</t>
  </si>
  <si>
    <t>01.03.02 "Прикладная математика и информатика" (профиль "Системное программирование и компьютерные технологии")</t>
  </si>
  <si>
    <t>09.03.03 "Прикладная информатика" (профиль "Прикладная информатика в менеджменте")</t>
  </si>
  <si>
    <t>Контрольные цифры приема 2018 г.</t>
  </si>
  <si>
    <t>44.03.02 "Психолого-педагогическое образование" (профиль «Общая и специальная психология и педагогика в образовании») (заочное обучение)</t>
  </si>
  <si>
    <t>Контрольные цифры приема 2019 г.</t>
  </si>
  <si>
    <t>44.03.05 "Педагогическое образование (с двумя профилями подготовки)" (профиль "Дошкольное образование и начальное образование")</t>
  </si>
  <si>
    <t>13.03.02 "Электроэнергетика и электротехника" (профиль "Электрооборудование и электрохозяйство предприятий, организаций, учреждений") (заочное обучение)</t>
  </si>
  <si>
    <t>Контрольные цифры приема 2020 г.</t>
  </si>
  <si>
    <t>09.03.03 "Прикладная информатика" (профиль "Прикладная информатика в менеджменте") (заочное обучение)</t>
  </si>
  <si>
    <t>44.03.05 "Педагогическое образование (с двумя профилями подготовки)" (профиль "Дошкольное образование и начальное образование") (заочное обучение)</t>
  </si>
  <si>
    <t>Контрольные цифры приема 2021 г.</t>
  </si>
  <si>
    <t>Информация о количестве вакантных мест для приема (перевода) по каждой образовательной программе, специальности, направлению подготовки (на места, финансируемые за счет бюджетных ассигнований федерального бюджета) в ТИ (ф) СВФУ г. Нерюнгри</t>
  </si>
  <si>
    <t>13.03.02 "Электроэнергетика и электротехника" (профиль "Электропривод и автоматика")</t>
  </si>
  <si>
    <t>13.03.02 "Электроэнергетика и электротехника" (профиль "Электропривод и автоматика") (заочное обучение)</t>
  </si>
  <si>
    <t>Контрольные цифры приема 2022 г.</t>
  </si>
  <si>
    <t>7 курс</t>
  </si>
  <si>
    <t>Контрольные цифры приема 2023 г.</t>
  </si>
  <si>
    <t>21.05.04 "Горное дело" (специализации "Открытые горные работы", "Подземная разработка пластовых месторождений") (заочное обучение)</t>
  </si>
  <si>
    <t>21.05.04 "Горное дело" (специализации "Открытые горные работы", "Обогащение полезных ископаемых", "Маркшейдерское дело", "Подземная разработка пластовых месторождений"))</t>
  </si>
  <si>
    <t>Контрольные цифры приема 2024 г.</t>
  </si>
  <si>
    <t>Контрольные цифры приема с 2018 по 2024 гг.</t>
  </si>
  <si>
    <t>(очная и заочная форма обучения) 13.09.2024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</si>
</sst>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 textRotation="90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 textRotation="90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abSelected="1" view="pageBreakPreview" zoomScale="85" zoomScaleNormal="80" zoomScaleSheetLayoutView="85" workbookViewId="0">
      <pane xSplit="4" ySplit="6" topLeftCell="E7" activePane="bottomRight" state="frozen"/>
      <selection pane="topRight" activeCell="H1" sqref="H1"/>
      <selection pane="bottomLeft" activeCell="A7" sqref="A7"/>
      <selection pane="bottomRight" activeCell="L21" sqref="L21"/>
    </sheetView>
  </sheetViews>
  <sheetFormatPr defaultColWidth="9.140625" defaultRowHeight="15" x14ac:dyDescent="0.25"/>
  <cols>
    <col min="1" max="1" width="48.28515625" style="1" customWidth="1"/>
    <col min="2" max="3" width="9.7109375" style="1" customWidth="1"/>
    <col min="4" max="11" width="8.42578125" style="1" customWidth="1"/>
    <col min="12" max="13" width="8" style="1" customWidth="1"/>
    <col min="14" max="19" width="8.42578125" style="1" customWidth="1"/>
    <col min="20" max="21" width="9.7109375" style="1" customWidth="1"/>
    <col min="22" max="22" width="7.5703125" style="1" customWidth="1"/>
    <col min="23" max="24" width="9.7109375" style="1" customWidth="1"/>
    <col min="25" max="25" width="8.5703125" style="1" customWidth="1"/>
    <col min="26" max="26" width="42" style="40" customWidth="1"/>
    <col min="27" max="27" width="14.5703125" style="1" customWidth="1"/>
    <col min="28" max="16384" width="9.140625" style="1"/>
  </cols>
  <sheetData>
    <row r="1" spans="1:28" ht="8.25" customHeight="1" x14ac:dyDescent="0.25"/>
    <row r="2" spans="1:28" ht="34.5" customHeight="1" x14ac:dyDescent="0.25">
      <c r="A2" s="44" t="s">
        <v>25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8" x14ac:dyDescent="0.25">
      <c r="A3" s="2" t="s">
        <v>35</v>
      </c>
    </row>
    <row r="4" spans="1:28" ht="9" customHeight="1" x14ac:dyDescent="0.25"/>
    <row r="5" spans="1:28" s="3" customFormat="1" ht="12.75" customHeight="1" x14ac:dyDescent="0.25">
      <c r="A5" s="45" t="s">
        <v>0</v>
      </c>
      <c r="B5" s="46" t="s">
        <v>1</v>
      </c>
      <c r="C5" s="46"/>
      <c r="D5" s="46"/>
      <c r="E5" s="47" t="s">
        <v>2</v>
      </c>
      <c r="F5" s="50"/>
      <c r="G5" s="51"/>
      <c r="H5" s="47" t="s">
        <v>3</v>
      </c>
      <c r="I5" s="48"/>
      <c r="J5" s="49"/>
      <c r="K5" s="47" t="s">
        <v>4</v>
      </c>
      <c r="L5" s="48"/>
      <c r="M5" s="49"/>
      <c r="N5" s="47" t="s">
        <v>5</v>
      </c>
      <c r="O5" s="48"/>
      <c r="P5" s="49"/>
      <c r="Q5" s="47" t="s">
        <v>6</v>
      </c>
      <c r="R5" s="48"/>
      <c r="S5" s="49"/>
      <c r="T5" s="47" t="s">
        <v>13</v>
      </c>
      <c r="U5" s="48"/>
      <c r="V5" s="49"/>
      <c r="W5" s="46" t="s">
        <v>29</v>
      </c>
      <c r="X5" s="46"/>
      <c r="Y5" s="46"/>
      <c r="Z5" s="41"/>
    </row>
    <row r="6" spans="1:28" s="4" customFormat="1" ht="105.75" customHeight="1" x14ac:dyDescent="0.25">
      <c r="A6" s="45"/>
      <c r="B6" s="14" t="s">
        <v>7</v>
      </c>
      <c r="C6" s="14" t="s">
        <v>34</v>
      </c>
      <c r="D6" s="14" t="s">
        <v>8</v>
      </c>
      <c r="E6" s="14" t="s">
        <v>7</v>
      </c>
      <c r="F6" s="14" t="s">
        <v>33</v>
      </c>
      <c r="G6" s="14" t="s">
        <v>8</v>
      </c>
      <c r="H6" s="14" t="s">
        <v>7</v>
      </c>
      <c r="I6" s="14" t="s">
        <v>30</v>
      </c>
      <c r="J6" s="14" t="s">
        <v>8</v>
      </c>
      <c r="K6" s="14" t="s">
        <v>7</v>
      </c>
      <c r="L6" s="14" t="s">
        <v>28</v>
      </c>
      <c r="M6" s="14" t="s">
        <v>8</v>
      </c>
      <c r="N6" s="14" t="s">
        <v>7</v>
      </c>
      <c r="O6" s="14" t="s">
        <v>24</v>
      </c>
      <c r="P6" s="14" t="s">
        <v>8</v>
      </c>
      <c r="Q6" s="14" t="s">
        <v>7</v>
      </c>
      <c r="R6" s="14" t="s">
        <v>21</v>
      </c>
      <c r="S6" s="14" t="s">
        <v>8</v>
      </c>
      <c r="T6" s="14" t="s">
        <v>7</v>
      </c>
      <c r="U6" s="14" t="s">
        <v>18</v>
      </c>
      <c r="V6" s="14" t="s">
        <v>8</v>
      </c>
      <c r="W6" s="14" t="s">
        <v>7</v>
      </c>
      <c r="X6" s="14" t="s">
        <v>16</v>
      </c>
      <c r="Y6" s="14" t="s">
        <v>8</v>
      </c>
      <c r="Z6" s="28"/>
      <c r="AA6" s="6"/>
      <c r="AB6" s="6"/>
    </row>
    <row r="7" spans="1:28" ht="15.75" thickBot="1" x14ac:dyDescent="0.3">
      <c r="A7" s="15"/>
      <c r="B7" s="25">
        <v>1</v>
      </c>
      <c r="C7" s="25">
        <v>2</v>
      </c>
      <c r="D7" s="25">
        <v>3</v>
      </c>
      <c r="E7" s="25">
        <v>1</v>
      </c>
      <c r="F7" s="25">
        <v>2</v>
      </c>
      <c r="G7" s="25">
        <v>3</v>
      </c>
      <c r="H7" s="16">
        <v>1</v>
      </c>
      <c r="I7" s="16">
        <v>2</v>
      </c>
      <c r="J7" s="16">
        <v>3</v>
      </c>
      <c r="K7" s="16">
        <v>1</v>
      </c>
      <c r="L7" s="16">
        <v>2</v>
      </c>
      <c r="M7" s="16">
        <v>3</v>
      </c>
      <c r="N7" s="16">
        <v>1</v>
      </c>
      <c r="O7" s="16">
        <v>2</v>
      </c>
      <c r="P7" s="16">
        <v>3</v>
      </c>
      <c r="Q7" s="16">
        <v>1</v>
      </c>
      <c r="R7" s="16">
        <v>2</v>
      </c>
      <c r="S7" s="16">
        <v>3</v>
      </c>
      <c r="T7" s="17">
        <v>1</v>
      </c>
      <c r="U7" s="16">
        <v>2</v>
      </c>
      <c r="V7" s="17">
        <v>3</v>
      </c>
      <c r="W7" s="17">
        <v>1</v>
      </c>
      <c r="X7" s="17">
        <v>2</v>
      </c>
      <c r="Y7" s="17">
        <v>3</v>
      </c>
      <c r="Z7" s="42"/>
      <c r="AA7" s="7"/>
      <c r="AB7" s="7"/>
    </row>
    <row r="8" spans="1:28" ht="46.5" thickTop="1" thickBot="1" x14ac:dyDescent="0.3">
      <c r="A8" s="24" t="s">
        <v>14</v>
      </c>
      <c r="B8" s="27">
        <f>E8+H8+K8+N8+Q8+T8+W8</f>
        <v>25</v>
      </c>
      <c r="C8" s="36">
        <f t="shared" ref="C8:D8" si="0">F8+I8+L8+O8+R8+U8+X8</f>
        <v>34</v>
      </c>
      <c r="D8" s="27">
        <f t="shared" si="0"/>
        <v>9</v>
      </c>
      <c r="E8" s="31">
        <v>0</v>
      </c>
      <c r="F8" s="37">
        <v>0</v>
      </c>
      <c r="G8" s="31">
        <f>F8-E8</f>
        <v>0</v>
      </c>
      <c r="H8" s="11">
        <v>15</v>
      </c>
      <c r="I8" s="37">
        <v>16</v>
      </c>
      <c r="J8" s="8">
        <f t="shared" ref="J8:J22" si="1">I8-H8</f>
        <v>1</v>
      </c>
      <c r="K8" s="18">
        <v>0</v>
      </c>
      <c r="L8" s="19">
        <v>0</v>
      </c>
      <c r="M8" s="20">
        <f t="shared" ref="M8:M22" si="2">L8-K8</f>
        <v>0</v>
      </c>
      <c r="N8" s="18">
        <v>10</v>
      </c>
      <c r="O8" s="19">
        <v>18</v>
      </c>
      <c r="P8" s="20">
        <f t="shared" ref="P8:P22" si="3">O8-N8</f>
        <v>8</v>
      </c>
      <c r="Q8" s="18">
        <v>0</v>
      </c>
      <c r="R8" s="12">
        <v>0</v>
      </c>
      <c r="S8" s="8">
        <v>0</v>
      </c>
      <c r="T8" s="21">
        <v>0</v>
      </c>
      <c r="U8" s="12">
        <v>0</v>
      </c>
      <c r="V8" s="8">
        <f t="shared" ref="V8:V22" si="4">U8-T8</f>
        <v>0</v>
      </c>
      <c r="W8" s="22">
        <v>0</v>
      </c>
      <c r="X8" s="13">
        <v>0</v>
      </c>
      <c r="Y8" s="9">
        <f t="shared" ref="Y8:Y22" si="5">X8-W8</f>
        <v>0</v>
      </c>
      <c r="Z8" s="34"/>
      <c r="AA8" s="7"/>
      <c r="AB8" s="7"/>
    </row>
    <row r="9" spans="1:28" ht="31.5" thickTop="1" thickBot="1" x14ac:dyDescent="0.3">
      <c r="A9" s="24" t="s">
        <v>11</v>
      </c>
      <c r="B9" s="27">
        <f t="shared" ref="B9:B22" si="6">E9+H9+K9+N9+Q9+T9+W9</f>
        <v>57</v>
      </c>
      <c r="C9" s="36">
        <f t="shared" ref="C9:C22" si="7">F9+I9+L9+O9+R9+U9+X9</f>
        <v>67</v>
      </c>
      <c r="D9" s="27">
        <f t="shared" ref="D9:D22" si="8">G9+J9+M9+P9+S9+V9+Y9</f>
        <v>10</v>
      </c>
      <c r="E9" s="32">
        <v>15</v>
      </c>
      <c r="F9" s="38">
        <v>15</v>
      </c>
      <c r="G9" s="31">
        <f t="shared" ref="G9:G22" si="9">F9-E9</f>
        <v>0</v>
      </c>
      <c r="H9" s="32">
        <v>16</v>
      </c>
      <c r="I9" s="38">
        <v>16</v>
      </c>
      <c r="J9" s="31">
        <f t="shared" si="1"/>
        <v>0</v>
      </c>
      <c r="K9" s="11">
        <v>15</v>
      </c>
      <c r="L9" s="12">
        <v>18</v>
      </c>
      <c r="M9" s="8">
        <f t="shared" si="2"/>
        <v>3</v>
      </c>
      <c r="N9" s="18">
        <v>11</v>
      </c>
      <c r="O9" s="19">
        <v>18</v>
      </c>
      <c r="P9" s="20">
        <f t="shared" si="3"/>
        <v>7</v>
      </c>
      <c r="Q9" s="18">
        <v>0</v>
      </c>
      <c r="R9" s="19">
        <v>0</v>
      </c>
      <c r="S9" s="8">
        <f t="shared" ref="S9:S22" si="10">R9-Q9</f>
        <v>0</v>
      </c>
      <c r="T9" s="18">
        <v>0</v>
      </c>
      <c r="U9" s="12"/>
      <c r="V9" s="8">
        <f t="shared" si="4"/>
        <v>0</v>
      </c>
      <c r="W9" s="22">
        <v>0</v>
      </c>
      <c r="X9" s="13">
        <v>0</v>
      </c>
      <c r="Y9" s="9">
        <f t="shared" si="5"/>
        <v>0</v>
      </c>
      <c r="Z9" s="34"/>
      <c r="AA9" s="7"/>
      <c r="AB9" s="7"/>
    </row>
    <row r="10" spans="1:28" ht="63.75" customHeight="1" thickTop="1" thickBot="1" x14ac:dyDescent="0.3">
      <c r="A10" s="24" t="s">
        <v>15</v>
      </c>
      <c r="B10" s="27">
        <f t="shared" si="6"/>
        <v>29</v>
      </c>
      <c r="C10" s="36">
        <f t="shared" si="7"/>
        <v>33</v>
      </c>
      <c r="D10" s="27">
        <f t="shared" si="8"/>
        <v>4</v>
      </c>
      <c r="E10" s="32">
        <v>15</v>
      </c>
      <c r="F10" s="38">
        <v>15</v>
      </c>
      <c r="G10" s="31">
        <f t="shared" si="9"/>
        <v>0</v>
      </c>
      <c r="H10" s="11">
        <v>0</v>
      </c>
      <c r="I10" s="12">
        <v>0</v>
      </c>
      <c r="J10" s="8">
        <f t="shared" si="1"/>
        <v>0</v>
      </c>
      <c r="K10" s="11">
        <v>14</v>
      </c>
      <c r="L10" s="12">
        <v>18</v>
      </c>
      <c r="M10" s="20">
        <f t="shared" si="2"/>
        <v>4</v>
      </c>
      <c r="N10" s="18">
        <v>0</v>
      </c>
      <c r="O10" s="19">
        <v>0</v>
      </c>
      <c r="P10" s="20">
        <f t="shared" si="3"/>
        <v>0</v>
      </c>
      <c r="Q10" s="18">
        <v>0</v>
      </c>
      <c r="R10" s="12">
        <v>0</v>
      </c>
      <c r="S10" s="8">
        <f t="shared" si="10"/>
        <v>0</v>
      </c>
      <c r="T10" s="21">
        <v>0</v>
      </c>
      <c r="U10" s="12">
        <v>0</v>
      </c>
      <c r="V10" s="8">
        <f t="shared" si="4"/>
        <v>0</v>
      </c>
      <c r="W10" s="22">
        <v>0</v>
      </c>
      <c r="X10" s="13">
        <v>0</v>
      </c>
      <c r="Y10" s="9">
        <f t="shared" si="5"/>
        <v>0</v>
      </c>
      <c r="Z10" s="34"/>
      <c r="AA10" s="7"/>
      <c r="AB10" s="7"/>
    </row>
    <row r="11" spans="1:28" ht="52.5" customHeight="1" thickTop="1" thickBot="1" x14ac:dyDescent="0.3">
      <c r="A11" s="24" t="s">
        <v>12</v>
      </c>
      <c r="B11" s="27">
        <f t="shared" si="6"/>
        <v>9</v>
      </c>
      <c r="C11" s="36">
        <f t="shared" si="7"/>
        <v>16</v>
      </c>
      <c r="D11" s="27">
        <f t="shared" si="8"/>
        <v>7</v>
      </c>
      <c r="E11" s="32">
        <v>0</v>
      </c>
      <c r="F11" s="38">
        <v>0</v>
      </c>
      <c r="G11" s="31">
        <f t="shared" si="9"/>
        <v>0</v>
      </c>
      <c r="H11" s="11">
        <v>0</v>
      </c>
      <c r="I11" s="12">
        <v>0</v>
      </c>
      <c r="J11" s="8">
        <f t="shared" si="1"/>
        <v>0</v>
      </c>
      <c r="K11" s="18">
        <v>0</v>
      </c>
      <c r="L11" s="19">
        <v>0</v>
      </c>
      <c r="M11" s="20">
        <f t="shared" si="2"/>
        <v>0</v>
      </c>
      <c r="N11" s="18">
        <v>9</v>
      </c>
      <c r="O11" s="19">
        <v>16</v>
      </c>
      <c r="P11" s="20">
        <f t="shared" si="3"/>
        <v>7</v>
      </c>
      <c r="Q11" s="18">
        <v>0</v>
      </c>
      <c r="R11" s="19">
        <v>0</v>
      </c>
      <c r="S11" s="8">
        <f t="shared" si="10"/>
        <v>0</v>
      </c>
      <c r="T11" s="18">
        <v>0</v>
      </c>
      <c r="U11" s="12">
        <v>0</v>
      </c>
      <c r="V11" s="8">
        <f t="shared" si="4"/>
        <v>0</v>
      </c>
      <c r="W11" s="22">
        <v>0</v>
      </c>
      <c r="X11" s="13">
        <v>0</v>
      </c>
      <c r="Y11" s="9">
        <f t="shared" si="5"/>
        <v>0</v>
      </c>
      <c r="Z11" s="34"/>
      <c r="AA11" s="7"/>
      <c r="AB11" s="7"/>
    </row>
    <row r="12" spans="1:28" ht="52.5" customHeight="1" thickTop="1" thickBot="1" x14ac:dyDescent="0.3">
      <c r="A12" s="24" t="s">
        <v>22</v>
      </c>
      <c r="B12" s="27">
        <f t="shared" si="6"/>
        <v>33</v>
      </c>
      <c r="C12" s="36">
        <f t="shared" si="7"/>
        <v>43</v>
      </c>
      <c r="D12" s="27">
        <f t="shared" si="8"/>
        <v>10</v>
      </c>
      <c r="E12" s="32">
        <v>5</v>
      </c>
      <c r="F12" s="38">
        <v>5</v>
      </c>
      <c r="G12" s="31">
        <f t="shared" si="9"/>
        <v>0</v>
      </c>
      <c r="H12" s="32">
        <v>6</v>
      </c>
      <c r="I12" s="38">
        <v>6</v>
      </c>
      <c r="J12" s="8">
        <f t="shared" si="1"/>
        <v>0</v>
      </c>
      <c r="K12" s="18">
        <v>0</v>
      </c>
      <c r="L12" s="19">
        <v>0</v>
      </c>
      <c r="M12" s="20">
        <f t="shared" si="2"/>
        <v>0</v>
      </c>
      <c r="N12" s="18">
        <v>12</v>
      </c>
      <c r="O12" s="19">
        <v>15</v>
      </c>
      <c r="P12" s="20">
        <f t="shared" si="3"/>
        <v>3</v>
      </c>
      <c r="Q12" s="18">
        <v>10</v>
      </c>
      <c r="R12" s="19">
        <v>17</v>
      </c>
      <c r="S12" s="20">
        <f t="shared" si="10"/>
        <v>7</v>
      </c>
      <c r="T12" s="21">
        <v>0</v>
      </c>
      <c r="U12" s="12">
        <v>0</v>
      </c>
      <c r="V12" s="8">
        <f t="shared" si="4"/>
        <v>0</v>
      </c>
      <c r="W12" s="22">
        <v>0</v>
      </c>
      <c r="X12" s="13">
        <v>0</v>
      </c>
      <c r="Y12" s="9">
        <f t="shared" si="5"/>
        <v>0</v>
      </c>
      <c r="Z12" s="34"/>
      <c r="AA12" s="7"/>
      <c r="AB12" s="7"/>
    </row>
    <row r="13" spans="1:28" ht="50.25" customHeight="1" thickTop="1" thickBot="1" x14ac:dyDescent="0.3">
      <c r="A13" s="24" t="s">
        <v>26</v>
      </c>
      <c r="B13" s="27">
        <f t="shared" si="6"/>
        <v>39</v>
      </c>
      <c r="C13" s="36">
        <f t="shared" si="7"/>
        <v>48</v>
      </c>
      <c r="D13" s="27">
        <f>G13+J13+M13+P13+S13+V13+Y13</f>
        <v>9</v>
      </c>
      <c r="E13" s="32">
        <v>16</v>
      </c>
      <c r="F13" s="38">
        <v>16</v>
      </c>
      <c r="G13" s="31">
        <f t="shared" si="9"/>
        <v>0</v>
      </c>
      <c r="H13" s="32">
        <v>16</v>
      </c>
      <c r="I13" s="38">
        <v>16</v>
      </c>
      <c r="J13" s="31">
        <f t="shared" si="1"/>
        <v>0</v>
      </c>
      <c r="K13" s="11">
        <v>7</v>
      </c>
      <c r="L13" s="12">
        <v>16</v>
      </c>
      <c r="M13" s="8">
        <f>L13-K13</f>
        <v>9</v>
      </c>
      <c r="N13" s="18">
        <v>0</v>
      </c>
      <c r="O13" s="19">
        <v>0</v>
      </c>
      <c r="P13" s="20">
        <f t="shared" si="3"/>
        <v>0</v>
      </c>
      <c r="Q13" s="18">
        <v>0</v>
      </c>
      <c r="R13" s="19">
        <v>0</v>
      </c>
      <c r="S13" s="8">
        <f t="shared" si="10"/>
        <v>0</v>
      </c>
      <c r="T13" s="18">
        <v>0</v>
      </c>
      <c r="U13" s="12">
        <v>0</v>
      </c>
      <c r="V13" s="8">
        <f t="shared" si="4"/>
        <v>0</v>
      </c>
      <c r="W13" s="22">
        <v>0</v>
      </c>
      <c r="X13" s="13">
        <v>0</v>
      </c>
      <c r="Y13" s="9">
        <f t="shared" si="5"/>
        <v>0</v>
      </c>
      <c r="Z13" s="34"/>
      <c r="AA13" s="7"/>
      <c r="AB13" s="7"/>
    </row>
    <row r="14" spans="1:28" ht="50.25" customHeight="1" thickTop="1" thickBot="1" x14ac:dyDescent="0.3">
      <c r="A14" s="24" t="s">
        <v>31</v>
      </c>
      <c r="B14" s="27">
        <f t="shared" si="6"/>
        <v>28</v>
      </c>
      <c r="C14" s="36">
        <f t="shared" si="7"/>
        <v>28</v>
      </c>
      <c r="D14" s="27">
        <f>G14+J14+M14+P14+S14+V14+Y14</f>
        <v>0</v>
      </c>
      <c r="E14" s="32">
        <v>16</v>
      </c>
      <c r="F14" s="38">
        <v>16</v>
      </c>
      <c r="G14" s="31">
        <f t="shared" si="9"/>
        <v>0</v>
      </c>
      <c r="H14" s="32">
        <v>11</v>
      </c>
      <c r="I14" s="38">
        <v>11</v>
      </c>
      <c r="J14" s="8">
        <f>I14-H14</f>
        <v>0</v>
      </c>
      <c r="K14" s="18">
        <v>0</v>
      </c>
      <c r="L14" s="19">
        <v>0</v>
      </c>
      <c r="M14" s="20">
        <f t="shared" si="2"/>
        <v>0</v>
      </c>
      <c r="N14" s="18">
        <v>0</v>
      </c>
      <c r="O14" s="19">
        <v>0</v>
      </c>
      <c r="P14" s="20">
        <f t="shared" si="3"/>
        <v>0</v>
      </c>
      <c r="Q14" s="18">
        <v>0</v>
      </c>
      <c r="R14" s="19">
        <v>0</v>
      </c>
      <c r="S14" s="8">
        <f t="shared" si="10"/>
        <v>0</v>
      </c>
      <c r="T14" s="18">
        <v>1</v>
      </c>
      <c r="U14" s="19">
        <v>1</v>
      </c>
      <c r="V14" s="8">
        <f t="shared" si="4"/>
        <v>0</v>
      </c>
      <c r="W14" s="22">
        <v>0</v>
      </c>
      <c r="X14" s="13">
        <v>0</v>
      </c>
      <c r="Y14" s="9">
        <f t="shared" si="5"/>
        <v>0</v>
      </c>
      <c r="Z14" s="34"/>
      <c r="AA14" s="7"/>
      <c r="AB14" s="7"/>
    </row>
    <row r="15" spans="1:28" ht="45" customHeight="1" thickTop="1" thickBot="1" x14ac:dyDescent="0.3">
      <c r="A15" s="24" t="s">
        <v>32</v>
      </c>
      <c r="B15" s="27">
        <f t="shared" si="6"/>
        <v>139</v>
      </c>
      <c r="C15" s="36">
        <f t="shared" si="7"/>
        <v>193</v>
      </c>
      <c r="D15" s="27">
        <f t="shared" si="8"/>
        <v>54</v>
      </c>
      <c r="E15" s="32">
        <v>31</v>
      </c>
      <c r="F15" s="38">
        <v>30</v>
      </c>
      <c r="G15" s="31">
        <f t="shared" si="9"/>
        <v>-1</v>
      </c>
      <c r="H15" s="32">
        <v>24</v>
      </c>
      <c r="I15" s="38">
        <v>25</v>
      </c>
      <c r="J15" s="31">
        <f t="shared" ref="J15:J16" si="11">I15-H15</f>
        <v>1</v>
      </c>
      <c r="K15" s="11">
        <v>21</v>
      </c>
      <c r="L15" s="12">
        <v>25</v>
      </c>
      <c r="M15" s="8">
        <f t="shared" si="2"/>
        <v>4</v>
      </c>
      <c r="N15" s="18">
        <v>19</v>
      </c>
      <c r="O15" s="19">
        <v>35</v>
      </c>
      <c r="P15" s="20">
        <f t="shared" si="3"/>
        <v>16</v>
      </c>
      <c r="Q15" s="18">
        <v>19</v>
      </c>
      <c r="R15" s="19">
        <v>39</v>
      </c>
      <c r="S15" s="20">
        <f t="shared" si="10"/>
        <v>20</v>
      </c>
      <c r="T15" s="18">
        <v>25</v>
      </c>
      <c r="U15" s="19">
        <v>39</v>
      </c>
      <c r="V15" s="8">
        <f t="shared" si="4"/>
        <v>14</v>
      </c>
      <c r="W15" s="21"/>
      <c r="X15" s="30">
        <v>0</v>
      </c>
      <c r="Y15" s="29">
        <f t="shared" si="5"/>
        <v>0</v>
      </c>
      <c r="Z15" s="34"/>
      <c r="AA15" s="7"/>
      <c r="AB15" s="7"/>
    </row>
    <row r="16" spans="1:28" ht="61.5" thickTop="1" thickBot="1" x14ac:dyDescent="0.3">
      <c r="A16" s="24" t="s">
        <v>17</v>
      </c>
      <c r="B16" s="27">
        <f t="shared" si="6"/>
        <v>58</v>
      </c>
      <c r="C16" s="36">
        <f t="shared" si="7"/>
        <v>62</v>
      </c>
      <c r="D16" s="27">
        <f t="shared" si="8"/>
        <v>4</v>
      </c>
      <c r="E16" s="32">
        <v>18</v>
      </c>
      <c r="F16" s="38">
        <v>17</v>
      </c>
      <c r="G16" s="31">
        <f t="shared" si="9"/>
        <v>-1</v>
      </c>
      <c r="H16" s="32">
        <v>13</v>
      </c>
      <c r="I16" s="38">
        <v>15</v>
      </c>
      <c r="J16" s="31">
        <f t="shared" si="11"/>
        <v>2</v>
      </c>
      <c r="K16" s="11">
        <v>14</v>
      </c>
      <c r="L16" s="12">
        <v>15</v>
      </c>
      <c r="M16" s="8">
        <f t="shared" si="2"/>
        <v>1</v>
      </c>
      <c r="N16" s="18">
        <v>13</v>
      </c>
      <c r="O16" s="19">
        <v>15</v>
      </c>
      <c r="P16" s="20">
        <f t="shared" si="3"/>
        <v>2</v>
      </c>
      <c r="Q16" s="18">
        <v>0</v>
      </c>
      <c r="R16" s="12">
        <v>0</v>
      </c>
      <c r="S16" s="8">
        <f t="shared" si="10"/>
        <v>0</v>
      </c>
      <c r="T16" s="21">
        <v>0</v>
      </c>
      <c r="U16" s="12">
        <v>0</v>
      </c>
      <c r="V16" s="8">
        <v>0</v>
      </c>
      <c r="W16" s="22">
        <v>0</v>
      </c>
      <c r="X16" s="13">
        <v>0</v>
      </c>
      <c r="Y16" s="9">
        <f t="shared" si="5"/>
        <v>0</v>
      </c>
      <c r="Z16" s="34"/>
      <c r="AA16" s="7"/>
      <c r="AB16" s="7"/>
    </row>
    <row r="17" spans="1:28" ht="59.25" customHeight="1" thickTop="1" thickBot="1" x14ac:dyDescent="0.3">
      <c r="A17" s="24" t="s">
        <v>23</v>
      </c>
      <c r="B17" s="27">
        <f t="shared" si="6"/>
        <v>9</v>
      </c>
      <c r="C17" s="36">
        <f t="shared" si="7"/>
        <v>15</v>
      </c>
      <c r="D17" s="27">
        <f t="shared" si="8"/>
        <v>6</v>
      </c>
      <c r="E17" s="32">
        <v>0</v>
      </c>
      <c r="F17" s="38">
        <v>0</v>
      </c>
      <c r="G17" s="31">
        <f t="shared" si="9"/>
        <v>0</v>
      </c>
      <c r="H17" s="11">
        <v>0</v>
      </c>
      <c r="I17" s="12">
        <v>0</v>
      </c>
      <c r="J17" s="8">
        <f t="shared" si="1"/>
        <v>0</v>
      </c>
      <c r="K17" s="18">
        <v>0</v>
      </c>
      <c r="L17" s="19">
        <v>0</v>
      </c>
      <c r="M17" s="20">
        <f t="shared" si="2"/>
        <v>0</v>
      </c>
      <c r="N17" s="18">
        <v>0</v>
      </c>
      <c r="O17" s="19">
        <v>0</v>
      </c>
      <c r="P17" s="20">
        <f t="shared" si="3"/>
        <v>0</v>
      </c>
      <c r="Q17" s="18">
        <v>9</v>
      </c>
      <c r="R17" s="19">
        <v>15</v>
      </c>
      <c r="S17" s="20">
        <f t="shared" si="10"/>
        <v>6</v>
      </c>
      <c r="T17" s="21">
        <v>0</v>
      </c>
      <c r="U17" s="12">
        <v>0</v>
      </c>
      <c r="V17" s="8">
        <f t="shared" si="4"/>
        <v>0</v>
      </c>
      <c r="W17" s="22">
        <v>0</v>
      </c>
      <c r="X17" s="13">
        <v>0</v>
      </c>
      <c r="Y17" s="9">
        <f t="shared" si="5"/>
        <v>0</v>
      </c>
      <c r="Z17" s="34"/>
      <c r="AA17" s="7"/>
      <c r="AB17" s="7"/>
    </row>
    <row r="18" spans="1:28" ht="62.25" customHeight="1" thickTop="1" thickBot="1" x14ac:dyDescent="0.3">
      <c r="A18" s="24" t="s">
        <v>19</v>
      </c>
      <c r="B18" s="27">
        <f t="shared" si="6"/>
        <v>54</v>
      </c>
      <c r="C18" s="36">
        <f t="shared" si="7"/>
        <v>84</v>
      </c>
      <c r="D18" s="27">
        <f t="shared" si="8"/>
        <v>30</v>
      </c>
      <c r="E18" s="32">
        <v>13</v>
      </c>
      <c r="F18" s="38">
        <v>13</v>
      </c>
      <c r="G18" s="31">
        <f t="shared" si="9"/>
        <v>0</v>
      </c>
      <c r="H18" s="32">
        <v>13</v>
      </c>
      <c r="I18" s="38">
        <v>16</v>
      </c>
      <c r="J18" s="31">
        <f t="shared" si="1"/>
        <v>3</v>
      </c>
      <c r="K18" s="11">
        <v>9</v>
      </c>
      <c r="L18" s="12">
        <v>18</v>
      </c>
      <c r="M18" s="8">
        <f t="shared" si="2"/>
        <v>9</v>
      </c>
      <c r="N18" s="18">
        <v>12</v>
      </c>
      <c r="O18" s="19">
        <v>18</v>
      </c>
      <c r="P18" s="20">
        <f t="shared" si="3"/>
        <v>6</v>
      </c>
      <c r="Q18" s="18">
        <v>7</v>
      </c>
      <c r="R18" s="19">
        <v>19</v>
      </c>
      <c r="S18" s="20">
        <f t="shared" si="10"/>
        <v>12</v>
      </c>
      <c r="T18" s="21">
        <v>0</v>
      </c>
      <c r="U18" s="12">
        <v>0</v>
      </c>
      <c r="V18" s="8">
        <f t="shared" si="4"/>
        <v>0</v>
      </c>
      <c r="W18" s="22">
        <v>0</v>
      </c>
      <c r="X18" s="13">
        <v>0</v>
      </c>
      <c r="Y18" s="9">
        <f t="shared" si="5"/>
        <v>0</v>
      </c>
      <c r="Z18" s="34"/>
      <c r="AA18" s="7"/>
      <c r="AB18" s="7"/>
    </row>
    <row r="19" spans="1:28" ht="62.25" customHeight="1" thickTop="1" thickBot="1" x14ac:dyDescent="0.3">
      <c r="A19" s="24" t="s">
        <v>9</v>
      </c>
      <c r="B19" s="27">
        <f t="shared" si="6"/>
        <v>26</v>
      </c>
      <c r="C19" s="36">
        <f t="shared" si="7"/>
        <v>36</v>
      </c>
      <c r="D19" s="27">
        <f t="shared" si="8"/>
        <v>10</v>
      </c>
      <c r="E19" s="32">
        <v>12</v>
      </c>
      <c r="F19" s="38">
        <v>12</v>
      </c>
      <c r="G19" s="31">
        <f t="shared" si="9"/>
        <v>0</v>
      </c>
      <c r="H19" s="11">
        <v>0</v>
      </c>
      <c r="I19" s="12">
        <v>0</v>
      </c>
      <c r="J19" s="8">
        <f t="shared" si="1"/>
        <v>0</v>
      </c>
      <c r="K19" s="11">
        <v>7</v>
      </c>
      <c r="L19" s="12">
        <v>12</v>
      </c>
      <c r="M19" s="8">
        <f t="shared" si="2"/>
        <v>5</v>
      </c>
      <c r="N19" s="18">
        <v>7</v>
      </c>
      <c r="O19" s="19">
        <v>12</v>
      </c>
      <c r="P19" s="20">
        <f t="shared" si="3"/>
        <v>5</v>
      </c>
      <c r="Q19" s="18">
        <v>0</v>
      </c>
      <c r="R19" s="19">
        <v>0</v>
      </c>
      <c r="S19" s="8">
        <f t="shared" si="10"/>
        <v>0</v>
      </c>
      <c r="T19" s="18">
        <v>0</v>
      </c>
      <c r="U19" s="12">
        <v>0</v>
      </c>
      <c r="V19" s="8">
        <f t="shared" si="4"/>
        <v>0</v>
      </c>
      <c r="W19" s="23">
        <v>0</v>
      </c>
      <c r="X19" s="13">
        <v>0</v>
      </c>
      <c r="Y19" s="9">
        <f t="shared" si="5"/>
        <v>0</v>
      </c>
      <c r="Z19" s="34"/>
      <c r="AA19" s="35"/>
      <c r="AB19" s="7"/>
    </row>
    <row r="20" spans="1:28" ht="62.25" customHeight="1" thickTop="1" thickBot="1" x14ac:dyDescent="0.3">
      <c r="A20" s="24" t="s">
        <v>20</v>
      </c>
      <c r="B20" s="27">
        <f t="shared" si="6"/>
        <v>31</v>
      </c>
      <c r="C20" s="36">
        <f t="shared" si="7"/>
        <v>32</v>
      </c>
      <c r="D20" s="27">
        <f t="shared" si="8"/>
        <v>1</v>
      </c>
      <c r="E20" s="32">
        <v>0</v>
      </c>
      <c r="F20" s="38">
        <v>0</v>
      </c>
      <c r="G20" s="31">
        <f t="shared" si="9"/>
        <v>0</v>
      </c>
      <c r="H20" s="11">
        <v>0</v>
      </c>
      <c r="I20" s="12">
        <v>0</v>
      </c>
      <c r="J20" s="8">
        <f t="shared" si="1"/>
        <v>0</v>
      </c>
      <c r="K20" s="18">
        <v>0</v>
      </c>
      <c r="L20" s="19">
        <v>0</v>
      </c>
      <c r="M20" s="20">
        <f t="shared" si="2"/>
        <v>0</v>
      </c>
      <c r="N20" s="18">
        <v>18</v>
      </c>
      <c r="O20" s="19">
        <v>17</v>
      </c>
      <c r="P20" s="20">
        <f t="shared" si="3"/>
        <v>-1</v>
      </c>
      <c r="Q20" s="18">
        <v>13</v>
      </c>
      <c r="R20" s="19">
        <v>15</v>
      </c>
      <c r="S20" s="20">
        <f t="shared" si="10"/>
        <v>2</v>
      </c>
      <c r="T20" s="21">
        <v>0</v>
      </c>
      <c r="U20" s="12">
        <v>0</v>
      </c>
      <c r="V20" s="8">
        <f t="shared" si="4"/>
        <v>0</v>
      </c>
      <c r="W20" s="22">
        <v>0</v>
      </c>
      <c r="X20" s="13">
        <v>0</v>
      </c>
      <c r="Y20" s="9">
        <f t="shared" si="5"/>
        <v>0</v>
      </c>
      <c r="Z20" s="34"/>
      <c r="AA20" s="7"/>
      <c r="AB20" s="7"/>
    </row>
    <row r="21" spans="1:28" ht="62.25" customHeight="1" thickTop="1" thickBot="1" x14ac:dyDescent="0.3">
      <c r="A21" s="24" t="s">
        <v>27</v>
      </c>
      <c r="B21" s="27">
        <f t="shared" si="6"/>
        <v>50</v>
      </c>
      <c r="C21" s="36">
        <f t="shared" si="7"/>
        <v>51</v>
      </c>
      <c r="D21" s="27">
        <f t="shared" si="8"/>
        <v>1</v>
      </c>
      <c r="E21" s="32">
        <v>17</v>
      </c>
      <c r="F21" s="38">
        <v>17</v>
      </c>
      <c r="G21" s="31">
        <f t="shared" si="9"/>
        <v>0</v>
      </c>
      <c r="H21" s="11">
        <v>17</v>
      </c>
      <c r="I21" s="12">
        <v>17</v>
      </c>
      <c r="J21" s="8">
        <f t="shared" si="1"/>
        <v>0</v>
      </c>
      <c r="K21" s="11">
        <v>16</v>
      </c>
      <c r="L21" s="12">
        <v>17</v>
      </c>
      <c r="M21" s="20">
        <f t="shared" si="2"/>
        <v>1</v>
      </c>
      <c r="N21" s="18">
        <v>0</v>
      </c>
      <c r="O21" s="19">
        <v>0</v>
      </c>
      <c r="P21" s="20">
        <f t="shared" si="3"/>
        <v>0</v>
      </c>
      <c r="Q21" s="18">
        <v>0</v>
      </c>
      <c r="R21" s="12">
        <v>0</v>
      </c>
      <c r="S21" s="8">
        <f t="shared" si="10"/>
        <v>0</v>
      </c>
      <c r="T21" s="21">
        <v>0</v>
      </c>
      <c r="U21" s="12">
        <v>0</v>
      </c>
      <c r="V21" s="8">
        <f t="shared" si="4"/>
        <v>0</v>
      </c>
      <c r="W21" s="22">
        <v>0</v>
      </c>
      <c r="X21" s="13">
        <v>0</v>
      </c>
      <c r="Y21" s="9">
        <f t="shared" si="5"/>
        <v>0</v>
      </c>
      <c r="Z21" s="34"/>
      <c r="AA21" s="7"/>
      <c r="AB21" s="7"/>
    </row>
    <row r="22" spans="1:28" ht="47.25" customHeight="1" thickTop="1" x14ac:dyDescent="0.25">
      <c r="A22" s="24" t="s">
        <v>10</v>
      </c>
      <c r="B22" s="27">
        <f t="shared" si="6"/>
        <v>24</v>
      </c>
      <c r="C22" s="36">
        <f t="shared" si="7"/>
        <v>28</v>
      </c>
      <c r="D22" s="27">
        <f t="shared" si="8"/>
        <v>4</v>
      </c>
      <c r="E22" s="33">
        <v>0</v>
      </c>
      <c r="F22" s="39">
        <v>0</v>
      </c>
      <c r="G22" s="31">
        <f t="shared" si="9"/>
        <v>0</v>
      </c>
      <c r="H22" s="33">
        <v>10</v>
      </c>
      <c r="I22" s="39">
        <v>12</v>
      </c>
      <c r="J22" s="31">
        <f t="shared" si="1"/>
        <v>2</v>
      </c>
      <c r="K22" s="11">
        <v>10</v>
      </c>
      <c r="L22" s="12">
        <v>8</v>
      </c>
      <c r="M22" s="8">
        <f t="shared" si="2"/>
        <v>-2</v>
      </c>
      <c r="N22" s="18">
        <v>4</v>
      </c>
      <c r="O22" s="19">
        <v>8</v>
      </c>
      <c r="P22" s="20">
        <f t="shared" si="3"/>
        <v>4</v>
      </c>
      <c r="Q22" s="18">
        <v>0</v>
      </c>
      <c r="R22" s="12">
        <v>0</v>
      </c>
      <c r="S22" s="8">
        <f t="shared" si="10"/>
        <v>0</v>
      </c>
      <c r="T22" s="21">
        <v>0</v>
      </c>
      <c r="U22" s="12">
        <v>0</v>
      </c>
      <c r="V22" s="8">
        <f t="shared" si="4"/>
        <v>0</v>
      </c>
      <c r="W22" s="22">
        <v>0</v>
      </c>
      <c r="X22" s="13">
        <v>0</v>
      </c>
      <c r="Y22" s="9">
        <f t="shared" si="5"/>
        <v>0</v>
      </c>
      <c r="Z22" s="34"/>
      <c r="AA22" s="7"/>
      <c r="AB22" s="7"/>
    </row>
    <row r="23" spans="1:28" s="5" customFormat="1" ht="15" customHeight="1" thickBot="1" x14ac:dyDescent="0.3">
      <c r="A23" s="10"/>
      <c r="B23" s="26">
        <f t="shared" ref="B23:X23" si="12">SUM(B8:B22)</f>
        <v>611</v>
      </c>
      <c r="C23" s="26">
        <f t="shared" si="12"/>
        <v>770</v>
      </c>
      <c r="D23" s="26">
        <f t="shared" si="12"/>
        <v>159</v>
      </c>
      <c r="E23" s="26">
        <f t="shared" si="12"/>
        <v>158</v>
      </c>
      <c r="F23" s="26">
        <f t="shared" si="12"/>
        <v>156</v>
      </c>
      <c r="G23" s="26">
        <f t="shared" si="12"/>
        <v>-2</v>
      </c>
      <c r="H23" s="26">
        <f t="shared" si="12"/>
        <v>141</v>
      </c>
      <c r="I23" s="26">
        <f t="shared" si="12"/>
        <v>150</v>
      </c>
      <c r="J23" s="26">
        <f t="shared" si="12"/>
        <v>9</v>
      </c>
      <c r="K23" s="26">
        <f t="shared" si="12"/>
        <v>113</v>
      </c>
      <c r="L23" s="26">
        <f t="shared" si="12"/>
        <v>147</v>
      </c>
      <c r="M23" s="26">
        <f t="shared" si="12"/>
        <v>34</v>
      </c>
      <c r="N23" s="26">
        <f t="shared" si="12"/>
        <v>115</v>
      </c>
      <c r="O23" s="26">
        <f t="shared" si="12"/>
        <v>172</v>
      </c>
      <c r="P23" s="26">
        <f t="shared" si="12"/>
        <v>57</v>
      </c>
      <c r="Q23" s="26">
        <f t="shared" si="12"/>
        <v>58</v>
      </c>
      <c r="R23" s="26">
        <f t="shared" si="12"/>
        <v>105</v>
      </c>
      <c r="S23" s="26">
        <f t="shared" si="12"/>
        <v>47</v>
      </c>
      <c r="T23" s="26">
        <f t="shared" si="12"/>
        <v>26</v>
      </c>
      <c r="U23" s="26">
        <f t="shared" si="12"/>
        <v>40</v>
      </c>
      <c r="V23" s="26">
        <f t="shared" si="12"/>
        <v>14</v>
      </c>
      <c r="W23" s="26">
        <f t="shared" si="12"/>
        <v>0</v>
      </c>
      <c r="X23" s="26">
        <f t="shared" si="12"/>
        <v>0</v>
      </c>
      <c r="Y23" s="26">
        <f t="shared" ref="Y23" si="13">SUM(Y8:Y22)</f>
        <v>0</v>
      </c>
      <c r="Z23" s="43"/>
    </row>
  </sheetData>
  <autoFilter ref="A6:AB23"/>
  <mergeCells count="10">
    <mergeCell ref="A2:Q2"/>
    <mergeCell ref="A5:A6"/>
    <mergeCell ref="B5:D5"/>
    <mergeCell ref="T5:V5"/>
    <mergeCell ref="W5:Y5"/>
    <mergeCell ref="Q5:S5"/>
    <mergeCell ref="N5:P5"/>
    <mergeCell ref="K5:M5"/>
    <mergeCell ref="H5:J5"/>
    <mergeCell ref="E5:G5"/>
  </mergeCells>
  <printOptions horizontalCentered="1"/>
  <pageMargins left="3.937007874015748E-2" right="3.937007874015748E-2" top="0.19685039370078741" bottom="7.874015748031496E-2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13.09.2024</vt:lpstr>
      <vt:lpstr>'13.09.2024'!Заголовки_для_печати</vt:lpstr>
      <vt:lpstr>'13.09.2024'!Область_печати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Кристина Алексеевна Кравчук</cp:lastModifiedBy>
  <cp:lastPrinted>2022-04-22T00:33:24Z</cp:lastPrinted>
  <dcterms:created xsi:type="dcterms:W3CDTF">2015-02-10T02:54:26Z</dcterms:created>
  <dcterms:modified xsi:type="dcterms:W3CDTF">2024-09-13T00:14:18Z</dcterms:modified>
</cp:coreProperties>
</file>